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35" tabRatio="702" activeTab="0"/>
  </bookViews>
  <sheets>
    <sheet name="Rinvio Versamenti marzo " sheetId="1" r:id="rId1"/>
    <sheet name="Rinvio Versamenti aprile" sheetId="2" r:id="rId2"/>
    <sheet name="Rinvio Versamenti maggio" sheetId="3" r:id="rId3"/>
  </sheets>
  <definedNames>
    <definedName name="_xlnm._FilterDatabase" localSheetId="0" hidden="1">'Rinvio Versamenti marzo '!$B$9:$B$13</definedName>
    <definedName name="_xlfn.COUNTIFS" hidden="1">#NAME?</definedName>
    <definedName name="_xlnm.Print_Area" localSheetId="0">'Rinvio Versamenti marzo '!$B$9:$C$13</definedName>
    <definedName name="INCASSI">#REF!</definedName>
  </definedNames>
  <calcPr fullCalcOnLoad="1"/>
</workbook>
</file>

<file path=xl/comments1.xml><?xml version="1.0" encoding="utf-8"?>
<comments xmlns="http://schemas.openxmlformats.org/spreadsheetml/2006/main">
  <authors>
    <author>Oscar</author>
  </authors>
  <commentList>
    <comment ref="L6" authorId="0">
      <text>
        <r>
          <rPr>
            <b/>
            <sz val="9"/>
            <rFont val="Tahoma"/>
            <family val="2"/>
          </rPr>
          <t>Oscar:</t>
        </r>
        <r>
          <rPr>
            <sz val="9"/>
            <rFont val="Tahoma"/>
            <family val="2"/>
          </rPr>
          <t xml:space="preserve">
Inserire SI o NO
</t>
        </r>
      </text>
    </comment>
  </commentList>
</comments>
</file>

<file path=xl/comments2.xml><?xml version="1.0" encoding="utf-8"?>
<comments xmlns="http://schemas.openxmlformats.org/spreadsheetml/2006/main">
  <authors>
    <author>Oscar</author>
  </authors>
  <commentList>
    <comment ref="L6" authorId="0">
      <text>
        <r>
          <rPr>
            <b/>
            <sz val="9"/>
            <rFont val="Tahoma"/>
            <family val="2"/>
          </rPr>
          <t>Oscar:</t>
        </r>
        <r>
          <rPr>
            <sz val="9"/>
            <rFont val="Tahoma"/>
            <family val="2"/>
          </rPr>
          <t xml:space="preserve">
Inserire SI o NO
</t>
        </r>
      </text>
    </comment>
  </commentList>
</comments>
</file>

<file path=xl/comments3.xml><?xml version="1.0" encoding="utf-8"?>
<comments xmlns="http://schemas.openxmlformats.org/spreadsheetml/2006/main">
  <authors>
    <author>Oscar</author>
  </authors>
  <commentList>
    <comment ref="L6" authorId="0">
      <text>
        <r>
          <rPr>
            <b/>
            <sz val="9"/>
            <rFont val="Tahoma"/>
            <family val="2"/>
          </rPr>
          <t>Oscar:</t>
        </r>
        <r>
          <rPr>
            <sz val="9"/>
            <rFont val="Tahoma"/>
            <family val="2"/>
          </rPr>
          <t xml:space="preserve">
Inserire SI o NO
</t>
        </r>
      </text>
    </comment>
  </commentList>
</comments>
</file>

<file path=xl/sharedStrings.xml><?xml version="1.0" encoding="utf-8"?>
<sst xmlns="http://schemas.openxmlformats.org/spreadsheetml/2006/main" count="78" uniqueCount="38">
  <si>
    <t>CLIENTE</t>
  </si>
  <si>
    <t xml:space="preserve">SOCIETA' DI CAPITALI </t>
  </si>
  <si>
    <t>ANNO 2019</t>
  </si>
  <si>
    <t>ANNO 2020</t>
  </si>
  <si>
    <r>
      <t xml:space="preserve">Ricavi Compensi </t>
    </r>
    <r>
      <rPr>
        <b/>
        <sz val="18"/>
        <color indexed="10"/>
        <rFont val="Century Gothic"/>
        <family val="2"/>
      </rPr>
      <t>anno 2019 &gt; 50 ml</t>
    </r>
  </si>
  <si>
    <t>Se ricavi / compensi 2019 &lt; a 50ml</t>
  </si>
  <si>
    <t>Se ricavi / compensi 2019 &gt; a 50ml</t>
  </si>
  <si>
    <t>Soglia</t>
  </si>
  <si>
    <t>Si</t>
  </si>
  <si>
    <t>RINVIO</t>
  </si>
  <si>
    <t>Riduzione FATTURATO</t>
  </si>
  <si>
    <t>Il rinvio dei versamenti coinvolge IVA, contributi previdenziali e premi INAIL, ritenute alla fonte redditi lavoro dipendenti e assimilati</t>
  </si>
  <si>
    <t>NON riguarda ritenute da lavoro autonomo</t>
  </si>
  <si>
    <r>
      <t xml:space="preserve">Rinvio dei versamenti legato ai Ricavi e Compensi conseguiti a </t>
    </r>
    <r>
      <rPr>
        <b/>
        <sz val="18"/>
        <color indexed="13"/>
        <rFont val="Century Gothic"/>
        <family val="2"/>
      </rPr>
      <t>Marzo 2020</t>
    </r>
  </si>
  <si>
    <r>
      <t xml:space="preserve">Rinvio dei versamenti legato ai Ricavi e Compensi conseguiti a </t>
    </r>
    <r>
      <rPr>
        <b/>
        <sz val="18"/>
        <color indexed="13"/>
        <rFont val="Century Gothic"/>
        <family val="2"/>
      </rPr>
      <t>Aprile 2020</t>
    </r>
  </si>
  <si>
    <r>
      <t xml:space="preserve">Rinvio dei versamenti legato ai Ricavi e Compensi conseguiti a </t>
    </r>
    <r>
      <rPr>
        <b/>
        <sz val="18"/>
        <color indexed="13"/>
        <rFont val="Century Gothic"/>
        <family val="2"/>
      </rPr>
      <t>Maggio 2020</t>
    </r>
  </si>
  <si>
    <t>Fatt. + Corrisp. Marzo 2019</t>
  </si>
  <si>
    <t>Fatt. + Corrisp. Marzo 2020</t>
  </si>
  <si>
    <t>Fatt. + Corrisp. aprile 2019</t>
  </si>
  <si>
    <t>DECRETO parla di FATTURATO</t>
  </si>
  <si>
    <t>Fatt. + Corrisp. maggio 2019</t>
  </si>
  <si>
    <t>Fatt. + Corrisp. maggio 2020</t>
  </si>
  <si>
    <r>
      <t xml:space="preserve">Fatture emesse a </t>
    </r>
    <r>
      <rPr>
        <b/>
        <sz val="18"/>
        <color indexed="10"/>
        <rFont val="Century Gothic"/>
        <family val="2"/>
      </rPr>
      <t>marzo 2019</t>
    </r>
  </si>
  <si>
    <r>
      <t xml:space="preserve">Fatture emesse a </t>
    </r>
    <r>
      <rPr>
        <b/>
        <sz val="18"/>
        <color indexed="10"/>
        <rFont val="Century Gothic"/>
        <family val="2"/>
      </rPr>
      <t>marzo 2020</t>
    </r>
  </si>
  <si>
    <r>
      <t xml:space="preserve">Fatture emesse a </t>
    </r>
    <r>
      <rPr>
        <b/>
        <sz val="18"/>
        <color indexed="10"/>
        <rFont val="Century Gothic"/>
        <family val="2"/>
      </rPr>
      <t>aprile 2019</t>
    </r>
  </si>
  <si>
    <r>
      <t xml:space="preserve">Corrispettivi </t>
    </r>
    <r>
      <rPr>
        <b/>
        <sz val="18"/>
        <color indexed="10"/>
        <rFont val="Century Gothic"/>
        <family val="2"/>
      </rPr>
      <t>marzo 2019</t>
    </r>
  </si>
  <si>
    <r>
      <t xml:space="preserve">Corrispettivi </t>
    </r>
    <r>
      <rPr>
        <b/>
        <sz val="18"/>
        <color indexed="10"/>
        <rFont val="Century Gothic"/>
        <family val="2"/>
      </rPr>
      <t>marzo 2020</t>
    </r>
  </si>
  <si>
    <r>
      <t xml:space="preserve">Corrispettivi </t>
    </r>
    <r>
      <rPr>
        <b/>
        <sz val="18"/>
        <color indexed="10"/>
        <rFont val="Century Gothic"/>
        <family val="2"/>
      </rPr>
      <t>aprile 2019</t>
    </r>
  </si>
  <si>
    <r>
      <t xml:space="preserve">Corrispettivi  </t>
    </r>
    <r>
      <rPr>
        <b/>
        <sz val="18"/>
        <color indexed="10"/>
        <rFont val="Century Gothic"/>
        <family val="2"/>
      </rPr>
      <t>aprile 2019</t>
    </r>
  </si>
  <si>
    <r>
      <t>Fatture  emesse a maggio</t>
    </r>
    <r>
      <rPr>
        <b/>
        <sz val="18"/>
        <color indexed="10"/>
        <rFont val="Century Gothic"/>
        <family val="2"/>
      </rPr>
      <t xml:space="preserve"> 2019</t>
    </r>
  </si>
  <si>
    <r>
      <t>Corrispettivi  maggio</t>
    </r>
    <r>
      <rPr>
        <b/>
        <sz val="18"/>
        <color indexed="10"/>
        <rFont val="Century Gothic"/>
        <family val="2"/>
      </rPr>
      <t xml:space="preserve"> 2019</t>
    </r>
  </si>
  <si>
    <r>
      <t>Fatture emesse a maggio</t>
    </r>
    <r>
      <rPr>
        <b/>
        <sz val="18"/>
        <color indexed="10"/>
        <rFont val="Century Gothic"/>
        <family val="2"/>
      </rPr>
      <t xml:space="preserve"> 2020</t>
    </r>
  </si>
  <si>
    <r>
      <t>Corrispettivi maggio</t>
    </r>
    <r>
      <rPr>
        <b/>
        <sz val="18"/>
        <color indexed="10"/>
        <rFont val="Century Gothic"/>
        <family val="2"/>
      </rPr>
      <t xml:space="preserve"> 2020</t>
    </r>
  </si>
  <si>
    <t>Corretta individuazione del fatturato e dei corrispettivi relativi ai mesi di maro e aprile 2019 e 2020 da confrontare al fine di verificare la riduzione:</t>
  </si>
  <si>
    <r>
      <rPr>
        <b/>
        <sz val="20"/>
        <color indexed="10"/>
        <rFont val="Century Gothic"/>
        <family val="2"/>
      </rPr>
      <t>la data</t>
    </r>
    <r>
      <rPr>
        <b/>
        <sz val="20"/>
        <rFont val="Century Gothic"/>
        <family val="2"/>
      </rPr>
      <t xml:space="preserve"> da prendere a riferimento è quella di effettuazione dell'operazione che per:</t>
    </r>
  </si>
  <si>
    <r>
      <t xml:space="preserve"> - per </t>
    </r>
    <r>
      <rPr>
        <b/>
        <sz val="20"/>
        <color indexed="10"/>
        <rFont val="Century Gothic"/>
        <family val="2"/>
      </rPr>
      <t xml:space="preserve">i corrispettivi </t>
    </r>
    <r>
      <rPr>
        <b/>
        <sz val="20"/>
        <rFont val="Century Gothic"/>
        <family val="2"/>
      </rPr>
      <t>è la data del corrispettivo giornaliero;</t>
    </r>
  </si>
  <si>
    <r>
      <t xml:space="preserve"> - per la </t>
    </r>
    <r>
      <rPr>
        <b/>
        <sz val="20"/>
        <color indexed="10"/>
        <rFont val="Century Gothic"/>
        <family val="2"/>
      </rPr>
      <t>fatture differita</t>
    </r>
    <r>
      <rPr>
        <b/>
        <sz val="20"/>
        <rFont val="Century Gothic"/>
        <family val="2"/>
      </rPr>
      <t xml:space="preserve"> è la data del DDT o dei documenti equipollenti richiamati dalla fattura  (nel caso di fattura elettronica il campo 2.1.8.2. &lt;DataDDT&gt;)</t>
    </r>
  </si>
  <si>
    <r>
      <t xml:space="preserve"> - per le </t>
    </r>
    <r>
      <rPr>
        <b/>
        <sz val="20"/>
        <color indexed="10"/>
        <rFont val="Century Gothic"/>
        <family val="2"/>
      </rPr>
      <t xml:space="preserve">fatture Immeditate </t>
    </r>
    <r>
      <rPr>
        <b/>
        <sz val="20"/>
        <rFont val="Century Gothic"/>
        <family val="2"/>
      </rPr>
      <t>è la data della fattura ( in caso di fattura elettronica il campo 2.1.1.3 &lt;Data&gt;)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</si>
</sst>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dd/mm/yy;@"/>
    <numFmt numFmtId="175" formatCode="[$-F800]dddd\,\ mmmm\ dd\,\ yyyy"/>
    <numFmt numFmtId="176" formatCode="_-[$€-410]\ * #,##0.00_-;\-[$€-410]\ * #,##0.00_-;_-[$€-410]\ * &quot;-&quot;??_-;_-@_-"/>
    <numFmt numFmtId="177" formatCode="_-* #,##0.0000_-;\-* #,##0.0000_-;_-* &quot;-&quot;??_-;_-@_-"/>
    <numFmt numFmtId="178" formatCode="_-* #,##0_-;\-* #,##0_-;_-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[$-410]dddd\ d\ mmmm\ yyyy"/>
    <numFmt numFmtId="184" formatCode="mmm\-yyyy"/>
    <numFmt numFmtId="185" formatCode="#,##0.0"/>
    <numFmt numFmtId="186" formatCode="d/m/yy;@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6"/>
      <name val="Arial"/>
      <family val="2"/>
    </font>
    <font>
      <b/>
      <sz val="18"/>
      <color indexed="10"/>
      <name val="Century Gothic"/>
      <family val="2"/>
    </font>
    <font>
      <sz val="18"/>
      <name val="Arial"/>
      <family val="2"/>
    </font>
    <font>
      <b/>
      <sz val="18"/>
      <color indexed="13"/>
      <name val="Century Gothic"/>
      <family val="2"/>
    </font>
    <font>
      <b/>
      <sz val="20"/>
      <name val="Century Gothic"/>
      <family val="2"/>
    </font>
    <font>
      <sz val="20"/>
      <name val="Arial"/>
      <family val="2"/>
    </font>
    <font>
      <sz val="20"/>
      <name val="Century Gothic"/>
      <family val="2"/>
    </font>
    <font>
      <b/>
      <sz val="2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entury Gothic"/>
      <family val="2"/>
    </font>
    <font>
      <sz val="12"/>
      <color indexed="8"/>
      <name val="Century Gothic"/>
      <family val="2"/>
    </font>
    <font>
      <b/>
      <sz val="18"/>
      <color indexed="9"/>
      <name val="Century Gothic"/>
      <family val="2"/>
    </font>
    <font>
      <sz val="18"/>
      <color indexed="8"/>
      <name val="Century Gothic"/>
      <family val="2"/>
    </font>
    <font>
      <b/>
      <sz val="22"/>
      <color indexed="10"/>
      <name val="Arial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entury Gothic"/>
      <family val="2"/>
    </font>
    <font>
      <sz val="12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entury Gothic"/>
      <family val="2"/>
    </font>
    <font>
      <b/>
      <sz val="22"/>
      <color rgb="FFFF0000"/>
      <name val="Arial"/>
      <family val="2"/>
    </font>
    <font>
      <b/>
      <sz val="18"/>
      <color rgb="FFFF0000"/>
      <name val="Century Gothic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9" fillId="33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34" borderId="0" xfId="0" applyNumberFormat="1" applyFont="1" applyFill="1" applyAlignment="1">
      <alignment vertical="center"/>
    </xf>
    <xf numFmtId="3" fontId="13" fillId="33" borderId="0" xfId="0" applyNumberFormat="1" applyFont="1" applyFill="1" applyAlignment="1">
      <alignment vertical="center"/>
    </xf>
    <xf numFmtId="3" fontId="63" fillId="35" borderId="1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3" fontId="14" fillId="0" borderId="11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63" fillId="35" borderId="12" xfId="0" applyNumberFormat="1" applyFont="1" applyFill="1" applyBorder="1" applyAlignment="1">
      <alignment horizontal="center" vertical="center" wrapText="1"/>
    </xf>
    <xf numFmtId="3" fontId="65" fillId="35" borderId="12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3" fontId="17" fillId="0" borderId="0" xfId="0" applyNumberFormat="1" applyFont="1" applyAlignment="1">
      <alignment vertical="center"/>
    </xf>
    <xf numFmtId="3" fontId="17" fillId="0" borderId="12" xfId="0" applyNumberFormat="1" applyFont="1" applyBorder="1" applyAlignment="1">
      <alignment vertical="center"/>
    </xf>
    <xf numFmtId="9" fontId="67" fillId="0" borderId="12" xfId="52" applyFont="1" applyBorder="1" applyAlignment="1">
      <alignment vertical="center"/>
    </xf>
    <xf numFmtId="43" fontId="10" fillId="0" borderId="12" xfId="45" applyFont="1" applyBorder="1" applyAlignment="1">
      <alignment vertical="center"/>
    </xf>
    <xf numFmtId="43" fontId="10" fillId="0" borderId="0" xfId="45" applyFont="1" applyAlignment="1">
      <alignment vertical="center"/>
    </xf>
    <xf numFmtId="43" fontId="10" fillId="34" borderId="0" xfId="45" applyFont="1" applyFill="1" applyAlignment="1">
      <alignment vertical="center"/>
    </xf>
    <xf numFmtId="43" fontId="8" fillId="0" borderId="12" xfId="45" applyFont="1" applyBorder="1" applyAlignment="1">
      <alignment horizontal="center" vertical="center"/>
    </xf>
    <xf numFmtId="3" fontId="68" fillId="35" borderId="12" xfId="0" applyNumberFormat="1" applyFont="1" applyFill="1" applyBorder="1" applyAlignment="1">
      <alignment horizontal="center" vertical="center" wrapText="1"/>
    </xf>
    <xf numFmtId="3" fontId="15" fillId="33" borderId="0" xfId="0" applyNumberFormat="1" applyFont="1" applyFill="1" applyAlignment="1">
      <alignment horizontal="center" vertical="center"/>
    </xf>
    <xf numFmtId="3" fontId="65" fillId="35" borderId="12" xfId="0" applyNumberFormat="1" applyFont="1" applyFill="1" applyBorder="1" applyAlignment="1">
      <alignment horizontal="center" vertical="center" wrapText="1"/>
    </xf>
    <xf numFmtId="3" fontId="63" fillId="35" borderId="12" xfId="0" applyNumberFormat="1" applyFont="1" applyFill="1" applyBorder="1" applyAlignment="1">
      <alignment horizontal="center" vertical="center" wrapText="1"/>
    </xf>
    <xf numFmtId="43" fontId="10" fillId="36" borderId="12" xfId="45" applyFont="1" applyFill="1" applyBorder="1" applyAlignment="1">
      <alignment vertical="center"/>
    </xf>
    <xf numFmtId="43" fontId="69" fillId="36" borderId="12" xfId="45" applyFont="1" applyFill="1" applyBorder="1" applyAlignment="1">
      <alignment horizontal="center" vertical="center"/>
    </xf>
    <xf numFmtId="3" fontId="14" fillId="0" borderId="13" xfId="0" applyNumberFormat="1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43" fontId="10" fillId="34" borderId="0" xfId="45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43" fontId="20" fillId="0" borderId="0" xfId="45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43" fontId="20" fillId="34" borderId="0" xfId="45" applyFont="1" applyFill="1" applyBorder="1" applyAlignment="1">
      <alignment vertical="center"/>
    </xf>
    <xf numFmtId="3" fontId="20" fillId="34" borderId="0" xfId="0" applyNumberFormat="1" applyFont="1" applyFill="1" applyBorder="1" applyAlignment="1">
      <alignment vertical="center"/>
    </xf>
    <xf numFmtId="3" fontId="19" fillId="37" borderId="12" xfId="0" applyNumberFormat="1" applyFont="1" applyFill="1" applyBorder="1" applyAlignment="1">
      <alignment horizontal="center" vertical="center"/>
    </xf>
    <xf numFmtId="3" fontId="68" fillId="38" borderId="14" xfId="0" applyNumberFormat="1" applyFont="1" applyFill="1" applyBorder="1" applyAlignment="1">
      <alignment horizontal="center" vertical="center"/>
    </xf>
    <xf numFmtId="3" fontId="68" fillId="38" borderId="0" xfId="0" applyNumberFormat="1" applyFont="1" applyFill="1" applyBorder="1" applyAlignment="1">
      <alignment horizontal="center" vertical="center"/>
    </xf>
    <xf numFmtId="3" fontId="65" fillId="35" borderId="15" xfId="0" applyNumberFormat="1" applyFont="1" applyFill="1" applyBorder="1" applyAlignment="1">
      <alignment horizontal="center" vertical="center" wrapText="1"/>
    </xf>
    <xf numFmtId="3" fontId="65" fillId="35" borderId="16" xfId="0" applyNumberFormat="1" applyFont="1" applyFill="1" applyBorder="1" applyAlignment="1">
      <alignment horizontal="center" vertical="center" wrapText="1"/>
    </xf>
    <xf numFmtId="3" fontId="68" fillId="35" borderId="15" xfId="0" applyNumberFormat="1" applyFont="1" applyFill="1" applyBorder="1" applyAlignment="1">
      <alignment horizontal="center" vertical="center" wrapText="1"/>
    </xf>
    <xf numFmtId="3" fontId="68" fillId="35" borderId="16" xfId="0" applyNumberFormat="1" applyFont="1" applyFill="1" applyBorder="1" applyAlignment="1">
      <alignment horizontal="center" vertical="center" wrapText="1"/>
    </xf>
    <xf numFmtId="3" fontId="65" fillId="35" borderId="12" xfId="0" applyNumberFormat="1" applyFont="1" applyFill="1" applyBorder="1" applyAlignment="1">
      <alignment horizontal="center" vertical="center" wrapText="1"/>
    </xf>
    <xf numFmtId="49" fontId="65" fillId="35" borderId="12" xfId="0" applyNumberFormat="1" applyFont="1" applyFill="1" applyBorder="1" applyAlignment="1" applyProtection="1">
      <alignment horizontal="center" vertical="center" wrapText="1"/>
      <protection locked="0"/>
    </xf>
    <xf numFmtId="3" fontId="65" fillId="35" borderId="11" xfId="0" applyNumberFormat="1" applyFont="1" applyFill="1" applyBorder="1" applyAlignment="1">
      <alignment horizontal="center" vertical="center" wrapText="1"/>
    </xf>
    <xf numFmtId="3" fontId="65" fillId="35" borderId="17" xfId="0" applyNumberFormat="1" applyFont="1" applyFill="1" applyBorder="1" applyAlignment="1">
      <alignment horizontal="center" vertical="center" wrapText="1"/>
    </xf>
    <xf numFmtId="3" fontId="65" fillId="35" borderId="18" xfId="0" applyNumberFormat="1" applyFont="1" applyFill="1" applyBorder="1" applyAlignment="1">
      <alignment horizontal="center" vertical="center" wrapText="1"/>
    </xf>
    <xf numFmtId="3" fontId="63" fillId="35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quinozi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2:AF27"/>
  <sheetViews>
    <sheetView tabSelected="1" zoomScale="50" zoomScaleNormal="50" zoomScalePageLayoutView="0" workbookViewId="0" topLeftCell="A1">
      <pane ySplit="9" topLeftCell="A22" activePane="bottomLeft" state="frozen"/>
      <selection pane="topLeft" activeCell="A1" sqref="A1"/>
      <selection pane="bottomLeft" activeCell="E26" sqref="E26"/>
    </sheetView>
  </sheetViews>
  <sheetFormatPr defaultColWidth="9.140625" defaultRowHeight="15" customHeight="1"/>
  <cols>
    <col min="1" max="1" width="9.140625" style="2" customWidth="1"/>
    <col min="2" max="2" width="58.00390625" style="10" customWidth="1"/>
    <col min="3" max="3" width="5.421875" style="8" customWidth="1"/>
    <col min="4" max="4" width="22.28125" style="3" customWidth="1"/>
    <col min="5" max="5" width="27.57421875" style="3" customWidth="1"/>
    <col min="6" max="6" width="25.7109375" style="3" customWidth="1"/>
    <col min="7" max="7" width="9.140625" style="3" customWidth="1"/>
    <col min="8" max="8" width="23.57421875" style="3" customWidth="1"/>
    <col min="9" max="9" width="31.140625" style="3" customWidth="1"/>
    <col min="10" max="10" width="25.7109375" style="3" customWidth="1"/>
    <col min="11" max="11" width="9.140625" style="3" customWidth="1"/>
    <col min="12" max="12" width="23.7109375" style="3" customWidth="1"/>
    <col min="13" max="13" width="8.00390625" style="3" customWidth="1"/>
    <col min="14" max="14" width="20.00390625" style="3" customWidth="1"/>
    <col min="15" max="15" width="17.140625" style="3" customWidth="1"/>
    <col min="16" max="16" width="18.00390625" style="3" customWidth="1"/>
    <col min="17" max="17" width="16.28125" style="3" customWidth="1"/>
    <col min="18" max="16384" width="9.140625" style="3" customWidth="1"/>
  </cols>
  <sheetData>
    <row r="2" spans="2:10" ht="45.75" customHeight="1">
      <c r="B2" s="43" t="s">
        <v>13</v>
      </c>
      <c r="C2" s="44"/>
      <c r="D2" s="44"/>
      <c r="E2" s="44"/>
      <c r="F2" s="44"/>
      <c r="G2" s="44"/>
      <c r="H2" s="44"/>
      <c r="I2" s="44"/>
      <c r="J2" s="44"/>
    </row>
    <row r="3" ht="39" customHeight="1">
      <c r="B3" s="30" t="s">
        <v>11</v>
      </c>
    </row>
    <row r="4" spans="2:17" ht="39" customHeight="1">
      <c r="B4" s="10" t="s">
        <v>12</v>
      </c>
      <c r="N4" s="51" t="s">
        <v>19</v>
      </c>
      <c r="O4" s="52"/>
      <c r="P4" s="52"/>
      <c r="Q4" s="53"/>
    </row>
    <row r="5" spans="12:17" ht="37.5" customHeight="1">
      <c r="L5" s="15" t="s">
        <v>8</v>
      </c>
      <c r="N5" s="18" t="s">
        <v>5</v>
      </c>
      <c r="O5" s="13"/>
      <c r="P5" s="13"/>
      <c r="Q5" s="19">
        <v>0.33</v>
      </c>
    </row>
    <row r="6" spans="2:17" ht="33.75" customHeight="1">
      <c r="B6" s="54" t="s">
        <v>0</v>
      </c>
      <c r="D6" s="49" t="s">
        <v>2</v>
      </c>
      <c r="E6" s="49"/>
      <c r="F6" s="49"/>
      <c r="G6" s="16"/>
      <c r="H6" s="49" t="s">
        <v>3</v>
      </c>
      <c r="I6" s="49"/>
      <c r="J6" s="49"/>
      <c r="L6" s="50" t="s">
        <v>4</v>
      </c>
      <c r="M6" s="17"/>
      <c r="N6" s="18" t="s">
        <v>6</v>
      </c>
      <c r="O6" s="13"/>
      <c r="P6" s="13"/>
      <c r="Q6" s="19">
        <v>0.5</v>
      </c>
    </row>
    <row r="7" spans="2:17" ht="3" customHeight="1" hidden="1">
      <c r="B7" s="54"/>
      <c r="D7" s="14"/>
      <c r="E7" s="14"/>
      <c r="F7" s="14"/>
      <c r="G7" s="11"/>
      <c r="H7" s="14"/>
      <c r="I7" s="14"/>
      <c r="J7" s="14"/>
      <c r="L7" s="50"/>
      <c r="M7" s="17"/>
      <c r="N7" s="17"/>
      <c r="O7" s="17"/>
      <c r="P7" s="17"/>
      <c r="Q7" s="17"/>
    </row>
    <row r="8" spans="2:17" ht="40.5" customHeight="1">
      <c r="B8" s="54"/>
      <c r="D8" s="45" t="s">
        <v>22</v>
      </c>
      <c r="E8" s="45" t="s">
        <v>25</v>
      </c>
      <c r="F8" s="47" t="s">
        <v>16</v>
      </c>
      <c r="G8" s="11"/>
      <c r="H8" s="45" t="s">
        <v>23</v>
      </c>
      <c r="I8" s="45" t="s">
        <v>26</v>
      </c>
      <c r="J8" s="47" t="s">
        <v>17</v>
      </c>
      <c r="L8" s="50"/>
      <c r="M8" s="17"/>
      <c r="N8" s="17"/>
      <c r="O8" s="17"/>
      <c r="P8" s="17"/>
      <c r="Q8" s="17"/>
    </row>
    <row r="9" spans="1:17" s="1" customFormat="1" ht="96.75" customHeight="1">
      <c r="A9" s="25"/>
      <c r="B9" s="54"/>
      <c r="C9" s="6"/>
      <c r="D9" s="46"/>
      <c r="E9" s="46"/>
      <c r="F9" s="48"/>
      <c r="G9" s="12"/>
      <c r="H9" s="46"/>
      <c r="I9" s="46"/>
      <c r="J9" s="48"/>
      <c r="L9" s="50"/>
      <c r="M9" s="17"/>
      <c r="N9" s="15" t="s">
        <v>10</v>
      </c>
      <c r="O9" s="15" t="s">
        <v>7</v>
      </c>
      <c r="P9" s="24" t="s">
        <v>9</v>
      </c>
      <c r="Q9" s="17"/>
    </row>
    <row r="10" spans="1:32" s="4" customFormat="1" ht="30" customHeight="1">
      <c r="A10" s="2"/>
      <c r="B10" s="7" t="s">
        <v>1</v>
      </c>
      <c r="C10" s="6"/>
      <c r="D10" s="7"/>
      <c r="E10" s="7"/>
      <c r="F10" s="7"/>
      <c r="G10" s="12"/>
      <c r="H10" s="7"/>
      <c r="I10" s="7"/>
      <c r="J10" s="7"/>
      <c r="K10" s="1"/>
      <c r="L10" s="7"/>
      <c r="M10" s="17"/>
      <c r="N10" s="7"/>
      <c r="O10" s="7"/>
      <c r="P10" s="7"/>
      <c r="Q10" s="17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5" customFormat="1" ht="30" customHeight="1">
      <c r="A11" s="2">
        <v>1</v>
      </c>
      <c r="B11" s="9"/>
      <c r="C11" s="8"/>
      <c r="D11" s="20"/>
      <c r="E11" s="20"/>
      <c r="F11" s="28">
        <f>D11+E11</f>
        <v>0</v>
      </c>
      <c r="G11" s="21"/>
      <c r="H11" s="20"/>
      <c r="I11" s="20"/>
      <c r="J11" s="28">
        <f>SUM(H11:I11)</f>
        <v>0</v>
      </c>
      <c r="K11" s="21"/>
      <c r="L11" s="23"/>
      <c r="M11" s="17"/>
      <c r="N11" s="28">
        <f>IF((F11-J11)&gt;0,(F11-J11),0)</f>
        <v>0</v>
      </c>
      <c r="O11" s="28">
        <f>IF((L11=L$5),(F11*Q$6),F11*Q$5)</f>
        <v>0</v>
      </c>
      <c r="P11" s="29">
        <f>IF((N11&gt;O11),"SI",0)</f>
        <v>0</v>
      </c>
      <c r="Q11" s="17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s="5" customFormat="1" ht="30" customHeight="1">
      <c r="A12" s="2">
        <f>A11+1</f>
        <v>2</v>
      </c>
      <c r="B12" s="9"/>
      <c r="C12" s="8"/>
      <c r="D12" s="20"/>
      <c r="E12" s="20"/>
      <c r="F12" s="28">
        <f>D12+E12</f>
        <v>0</v>
      </c>
      <c r="G12" s="21"/>
      <c r="H12" s="20"/>
      <c r="I12" s="20"/>
      <c r="J12" s="28">
        <f>SUM(H12:I12)</f>
        <v>0</v>
      </c>
      <c r="K12" s="21"/>
      <c r="L12" s="23"/>
      <c r="M12" s="17"/>
      <c r="N12" s="28">
        <f>IF((F12-J12)&gt;0,(F12-J12),0)</f>
        <v>0</v>
      </c>
      <c r="O12" s="28">
        <f>IF((L12=L$5),(F12*Q$6),F12*Q$5)</f>
        <v>0</v>
      </c>
      <c r="P12" s="29">
        <f>IF((N12&gt;O12),"SI",0)</f>
        <v>0</v>
      </c>
      <c r="Q12" s="17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4" customFormat="1" ht="30" customHeight="1">
      <c r="A13" s="2">
        <f>A12+1</f>
        <v>3</v>
      </c>
      <c r="B13" s="9"/>
      <c r="C13" s="8"/>
      <c r="D13" s="20"/>
      <c r="E13" s="20"/>
      <c r="F13" s="28">
        <f>D13+E13</f>
        <v>0</v>
      </c>
      <c r="G13" s="21"/>
      <c r="H13" s="20"/>
      <c r="I13" s="20"/>
      <c r="J13" s="28">
        <f>SUM(H13:I13)</f>
        <v>0</v>
      </c>
      <c r="K13" s="21"/>
      <c r="L13" s="23"/>
      <c r="M13" s="17"/>
      <c r="N13" s="28">
        <f>IF((F13-J13)&gt;0,(F13-J13),0)</f>
        <v>0</v>
      </c>
      <c r="O13" s="28">
        <f>IF((L13=L$5),(F13*Q$6),F13*Q$5)</f>
        <v>0</v>
      </c>
      <c r="P13" s="29">
        <f>IF((N13&gt;O13),"SI",0)</f>
        <v>0</v>
      </c>
      <c r="Q13" s="17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5" ht="24.75" customHeight="1"/>
    <row r="16" spans="1:32" s="34" customFormat="1" ht="30" customHeight="1">
      <c r="A16" s="31"/>
      <c r="B16" s="42" t="s">
        <v>33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32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s="39" customFormat="1" ht="30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18" spans="1:32" s="41" customFormat="1" ht="30" customHeight="1">
      <c r="A18" s="35"/>
      <c r="B18" s="36" t="s">
        <v>34</v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39" customFormat="1" ht="30" customHeight="1">
      <c r="A19" s="35"/>
      <c r="B19" s="36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 s="41" customFormat="1" ht="30" customHeight="1">
      <c r="A20" s="35"/>
      <c r="B20" s="36" t="s">
        <v>37</v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39" customFormat="1" ht="30" customHeight="1">
      <c r="A21" s="35"/>
      <c r="B21" s="36" t="s">
        <v>35</v>
      </c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spans="1:32" s="41" customFormat="1" ht="30" customHeight="1">
      <c r="A22" s="35"/>
      <c r="B22" s="36" t="s">
        <v>36</v>
      </c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39" customFormat="1" ht="30" customHeight="1">
      <c r="A23" s="35"/>
      <c r="B23" s="36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spans="1:32" s="41" customFormat="1" ht="30" customHeight="1">
      <c r="A24" s="35"/>
      <c r="B24" s="36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39" customFormat="1" ht="30" customHeight="1">
      <c r="A25" s="35"/>
      <c r="B25" s="36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s="41" customFormat="1" ht="30" customHeight="1">
      <c r="A26" s="35"/>
      <c r="B26" s="36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39" customFormat="1" ht="30" customHeight="1">
      <c r="A27" s="35"/>
      <c r="B27" s="36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autoFilter ref="B9:B13"/>
  <mergeCells count="13">
    <mergeCell ref="N4:Q4"/>
    <mergeCell ref="D6:F6"/>
    <mergeCell ref="B6:B9"/>
    <mergeCell ref="B16:P16"/>
    <mergeCell ref="B2:J2"/>
    <mergeCell ref="H8:H9"/>
    <mergeCell ref="J8:J9"/>
    <mergeCell ref="D8:D9"/>
    <mergeCell ref="F8:F9"/>
    <mergeCell ref="H6:J6"/>
    <mergeCell ref="E8:E9"/>
    <mergeCell ref="I8:I9"/>
    <mergeCell ref="L6:L9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29" r:id="rId3"/>
  <headerFooter alignWithMargins="0">
    <oddFooter>&amp;L&amp;Z&amp;F&amp;A&amp;R&amp;D&amp;T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6"/>
  <sheetViews>
    <sheetView zoomScale="40" zoomScaleNormal="40" zoomScalePageLayoutView="0" workbookViewId="0" topLeftCell="A11">
      <selection activeCell="A20" sqref="A20:IV26"/>
    </sheetView>
  </sheetViews>
  <sheetFormatPr defaultColWidth="9.140625" defaultRowHeight="12.75"/>
  <cols>
    <col min="1" max="1" width="9.140625" style="2" customWidth="1"/>
    <col min="2" max="2" width="58.00390625" style="10" customWidth="1"/>
    <col min="3" max="3" width="5.421875" style="8" customWidth="1"/>
    <col min="4" max="4" width="22.28125" style="3" customWidth="1"/>
    <col min="5" max="5" width="29.57421875" style="3" customWidth="1"/>
    <col min="6" max="6" width="25.7109375" style="3" customWidth="1"/>
    <col min="7" max="7" width="9.140625" style="3" customWidth="1"/>
    <col min="8" max="8" width="23.57421875" style="3" customWidth="1"/>
    <col min="9" max="9" width="31.140625" style="3" customWidth="1"/>
    <col min="10" max="10" width="25.7109375" style="3" customWidth="1"/>
    <col min="11" max="11" width="9.140625" style="3" customWidth="1"/>
    <col min="12" max="12" width="23.7109375" style="3" customWidth="1"/>
    <col min="13" max="13" width="8.00390625" style="3" customWidth="1"/>
    <col min="14" max="14" width="20.00390625" style="3" customWidth="1"/>
    <col min="15" max="15" width="17.140625" style="3" customWidth="1"/>
    <col min="16" max="16" width="18.00390625" style="3" customWidth="1"/>
    <col min="17" max="17" width="16.28125" style="3" customWidth="1"/>
    <col min="18" max="16384" width="9.140625" style="3" customWidth="1"/>
  </cols>
  <sheetData>
    <row r="1" ht="20.25"/>
    <row r="2" spans="2:10" ht="45.75" customHeight="1">
      <c r="B2" s="43" t="s">
        <v>14</v>
      </c>
      <c r="C2" s="44"/>
      <c r="D2" s="44"/>
      <c r="E2" s="44"/>
      <c r="F2" s="44"/>
      <c r="G2" s="44"/>
      <c r="H2" s="44"/>
      <c r="I2" s="44"/>
      <c r="J2" s="44"/>
    </row>
    <row r="3" ht="39" customHeight="1">
      <c r="B3" s="30" t="s">
        <v>11</v>
      </c>
    </row>
    <row r="4" spans="2:17" ht="39" customHeight="1">
      <c r="B4" s="10" t="s">
        <v>12</v>
      </c>
      <c r="N4" s="51" t="s">
        <v>19</v>
      </c>
      <c r="O4" s="52"/>
      <c r="P4" s="52"/>
      <c r="Q4" s="53"/>
    </row>
    <row r="5" spans="12:17" ht="37.5" customHeight="1">
      <c r="L5" s="26" t="s">
        <v>8</v>
      </c>
      <c r="N5" s="18" t="s">
        <v>5</v>
      </c>
      <c r="O5" s="13"/>
      <c r="P5" s="13"/>
      <c r="Q5" s="19">
        <v>0.33</v>
      </c>
    </row>
    <row r="6" spans="2:17" ht="33.75" customHeight="1">
      <c r="B6" s="54" t="s">
        <v>0</v>
      </c>
      <c r="D6" s="49" t="s">
        <v>2</v>
      </c>
      <c r="E6" s="49"/>
      <c r="F6" s="49"/>
      <c r="G6" s="16"/>
      <c r="H6" s="49" t="s">
        <v>3</v>
      </c>
      <c r="I6" s="49"/>
      <c r="J6" s="49"/>
      <c r="L6" s="50" t="s">
        <v>4</v>
      </c>
      <c r="M6" s="17"/>
      <c r="N6" s="18" t="s">
        <v>6</v>
      </c>
      <c r="O6" s="13"/>
      <c r="P6" s="13"/>
      <c r="Q6" s="19">
        <v>0.5</v>
      </c>
    </row>
    <row r="7" spans="2:17" ht="3" customHeight="1" hidden="1">
      <c r="B7" s="54"/>
      <c r="D7" s="27"/>
      <c r="E7" s="27"/>
      <c r="F7" s="27"/>
      <c r="G7" s="11"/>
      <c r="H7" s="27"/>
      <c r="I7" s="27"/>
      <c r="J7" s="27"/>
      <c r="L7" s="50"/>
      <c r="M7" s="17"/>
      <c r="N7" s="17"/>
      <c r="O7" s="17"/>
      <c r="P7" s="17"/>
      <c r="Q7" s="17"/>
    </row>
    <row r="8" spans="2:17" ht="40.5" customHeight="1">
      <c r="B8" s="54"/>
      <c r="D8" s="45" t="s">
        <v>24</v>
      </c>
      <c r="E8" s="45" t="s">
        <v>27</v>
      </c>
      <c r="F8" s="47" t="s">
        <v>18</v>
      </c>
      <c r="G8" s="11"/>
      <c r="H8" s="45" t="s">
        <v>24</v>
      </c>
      <c r="I8" s="45" t="s">
        <v>28</v>
      </c>
      <c r="J8" s="47" t="s">
        <v>18</v>
      </c>
      <c r="L8" s="50"/>
      <c r="M8" s="17"/>
      <c r="N8" s="17"/>
      <c r="O8" s="17"/>
      <c r="P8" s="17"/>
      <c r="Q8" s="17"/>
    </row>
    <row r="9" spans="1:17" s="1" customFormat="1" ht="96.75" customHeight="1">
      <c r="A9" s="25"/>
      <c r="B9" s="54"/>
      <c r="C9" s="6"/>
      <c r="D9" s="46"/>
      <c r="E9" s="46"/>
      <c r="F9" s="48"/>
      <c r="G9" s="12"/>
      <c r="H9" s="46"/>
      <c r="I9" s="46"/>
      <c r="J9" s="48"/>
      <c r="L9" s="50"/>
      <c r="M9" s="17"/>
      <c r="N9" s="26" t="s">
        <v>10</v>
      </c>
      <c r="O9" s="26" t="s">
        <v>7</v>
      </c>
      <c r="P9" s="24" t="s">
        <v>9</v>
      </c>
      <c r="Q9" s="17"/>
    </row>
    <row r="10" spans="1:32" s="4" customFormat="1" ht="30" customHeight="1">
      <c r="A10" s="2"/>
      <c r="B10" s="7" t="s">
        <v>1</v>
      </c>
      <c r="C10" s="8"/>
      <c r="D10" s="7"/>
      <c r="E10" s="7"/>
      <c r="F10" s="7"/>
      <c r="G10" s="12"/>
      <c r="H10" s="7"/>
      <c r="I10" s="7"/>
      <c r="J10" s="7"/>
      <c r="K10" s="1"/>
      <c r="L10" s="7"/>
      <c r="M10" s="17"/>
      <c r="N10" s="7"/>
      <c r="O10" s="7"/>
      <c r="P10" s="7"/>
      <c r="Q10" s="17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5" customFormat="1" ht="30" customHeight="1">
      <c r="A11" s="2">
        <v>1</v>
      </c>
      <c r="B11" s="9"/>
      <c r="C11" s="8"/>
      <c r="D11" s="20"/>
      <c r="E11" s="20"/>
      <c r="F11" s="28">
        <f>SUM(D11:E11)</f>
        <v>0</v>
      </c>
      <c r="G11" s="21"/>
      <c r="H11" s="20"/>
      <c r="I11" s="20"/>
      <c r="J11" s="28">
        <f>SUM(H11:I11)</f>
        <v>0</v>
      </c>
      <c r="K11" s="21"/>
      <c r="L11" s="23"/>
      <c r="M11" s="17"/>
      <c r="N11" s="28">
        <f>IF((F11-J11)&gt;0,(F11-J11),0)</f>
        <v>0</v>
      </c>
      <c r="O11" s="28">
        <f>IF((L11=L$5),(F11*Q$6),F11*Q$5)</f>
        <v>0</v>
      </c>
      <c r="P11" s="29">
        <f>IF((N11&gt;O11),"SI",0)</f>
        <v>0</v>
      </c>
      <c r="Q11" s="17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s="5" customFormat="1" ht="30" customHeight="1">
      <c r="A12" s="2">
        <f aca="true" t="shared" si="0" ref="A12:A17">A11+1</f>
        <v>2</v>
      </c>
      <c r="B12" s="9"/>
      <c r="C12" s="8"/>
      <c r="D12" s="20"/>
      <c r="E12" s="20"/>
      <c r="F12" s="28">
        <f aca="true" t="shared" si="1" ref="F12:F17">SUM(D12:E12)</f>
        <v>0</v>
      </c>
      <c r="G12" s="21"/>
      <c r="H12" s="20"/>
      <c r="I12" s="20"/>
      <c r="J12" s="28">
        <f aca="true" t="shared" si="2" ref="J12:J17">SUM(H12:I12)</f>
        <v>0</v>
      </c>
      <c r="K12" s="21"/>
      <c r="L12" s="23"/>
      <c r="M12" s="17"/>
      <c r="N12" s="28">
        <f aca="true" t="shared" si="3" ref="N12:N17">IF((F12-J12)&gt;0,(F12-J12),0)</f>
        <v>0</v>
      </c>
      <c r="O12" s="28">
        <f aca="true" t="shared" si="4" ref="O12:O17">IF((L12=L$5),(F12*Q$6),F12*Q$5)</f>
        <v>0</v>
      </c>
      <c r="P12" s="29">
        <f aca="true" t="shared" si="5" ref="P12:P17">IF((N12&gt;O12),"SI",0)</f>
        <v>0</v>
      </c>
      <c r="Q12" s="17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4" customFormat="1" ht="30" customHeight="1">
      <c r="A13" s="2">
        <f t="shared" si="0"/>
        <v>3</v>
      </c>
      <c r="B13" s="9"/>
      <c r="C13" s="8"/>
      <c r="D13" s="20"/>
      <c r="E13" s="20"/>
      <c r="F13" s="28">
        <f t="shared" si="1"/>
        <v>0</v>
      </c>
      <c r="G13" s="21"/>
      <c r="H13" s="20"/>
      <c r="I13" s="20"/>
      <c r="J13" s="28">
        <f t="shared" si="2"/>
        <v>0</v>
      </c>
      <c r="K13" s="21"/>
      <c r="L13" s="23"/>
      <c r="M13" s="17"/>
      <c r="N13" s="28">
        <f t="shared" si="3"/>
        <v>0</v>
      </c>
      <c r="O13" s="28">
        <f t="shared" si="4"/>
        <v>0</v>
      </c>
      <c r="P13" s="29">
        <f t="shared" si="5"/>
        <v>0</v>
      </c>
      <c r="Q13" s="17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4" customFormat="1" ht="30" customHeight="1">
      <c r="A14" s="2">
        <f t="shared" si="0"/>
        <v>4</v>
      </c>
      <c r="B14" s="9"/>
      <c r="C14" s="8"/>
      <c r="D14" s="20"/>
      <c r="E14" s="20"/>
      <c r="F14" s="28">
        <f t="shared" si="1"/>
        <v>0</v>
      </c>
      <c r="G14" s="21"/>
      <c r="H14" s="20"/>
      <c r="I14" s="20"/>
      <c r="J14" s="28">
        <f t="shared" si="2"/>
        <v>0</v>
      </c>
      <c r="K14" s="21"/>
      <c r="L14" s="23"/>
      <c r="M14" s="21"/>
      <c r="N14" s="28">
        <f t="shared" si="3"/>
        <v>0</v>
      </c>
      <c r="O14" s="28">
        <f t="shared" si="4"/>
        <v>0</v>
      </c>
      <c r="P14" s="29">
        <f t="shared" si="5"/>
        <v>0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4" customFormat="1" ht="30" customHeight="1">
      <c r="A15" s="2">
        <f t="shared" si="0"/>
        <v>5</v>
      </c>
      <c r="B15" s="9"/>
      <c r="C15" s="8"/>
      <c r="D15" s="20"/>
      <c r="E15" s="20"/>
      <c r="F15" s="28">
        <f t="shared" si="1"/>
        <v>0</v>
      </c>
      <c r="G15" s="21"/>
      <c r="H15" s="20"/>
      <c r="I15" s="20"/>
      <c r="J15" s="28">
        <f t="shared" si="2"/>
        <v>0</v>
      </c>
      <c r="K15" s="21"/>
      <c r="L15" s="23"/>
      <c r="M15" s="21"/>
      <c r="N15" s="28">
        <f t="shared" si="3"/>
        <v>0</v>
      </c>
      <c r="O15" s="28">
        <f t="shared" si="4"/>
        <v>0</v>
      </c>
      <c r="P15" s="29">
        <f t="shared" si="5"/>
        <v>0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4" customFormat="1" ht="30" customHeight="1">
      <c r="A16" s="2">
        <f t="shared" si="0"/>
        <v>6</v>
      </c>
      <c r="B16" s="9"/>
      <c r="C16" s="8"/>
      <c r="D16" s="20"/>
      <c r="E16" s="20"/>
      <c r="F16" s="28">
        <f t="shared" si="1"/>
        <v>0</v>
      </c>
      <c r="G16" s="21"/>
      <c r="H16" s="20"/>
      <c r="I16" s="20"/>
      <c r="J16" s="28">
        <f t="shared" si="2"/>
        <v>0</v>
      </c>
      <c r="K16" s="21"/>
      <c r="L16" s="23"/>
      <c r="N16" s="28">
        <f t="shared" si="3"/>
        <v>0</v>
      </c>
      <c r="O16" s="28">
        <f t="shared" si="4"/>
        <v>0</v>
      </c>
      <c r="P16" s="29">
        <f t="shared" si="5"/>
        <v>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5" customFormat="1" ht="30" customHeight="1">
      <c r="A17" s="2">
        <f t="shared" si="0"/>
        <v>7</v>
      </c>
      <c r="B17" s="9"/>
      <c r="C17" s="8"/>
      <c r="D17" s="20"/>
      <c r="E17" s="20"/>
      <c r="F17" s="28">
        <f t="shared" si="1"/>
        <v>0</v>
      </c>
      <c r="G17" s="21"/>
      <c r="H17" s="20"/>
      <c r="I17" s="20"/>
      <c r="J17" s="28">
        <f t="shared" si="2"/>
        <v>0</v>
      </c>
      <c r="K17" s="21"/>
      <c r="L17" s="23"/>
      <c r="N17" s="28">
        <f t="shared" si="3"/>
        <v>0</v>
      </c>
      <c r="O17" s="28">
        <f t="shared" si="4"/>
        <v>0</v>
      </c>
      <c r="P17" s="29">
        <f t="shared" si="5"/>
        <v>0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20" spans="1:32" s="34" customFormat="1" ht="30" customHeight="1">
      <c r="A20" s="31"/>
      <c r="B20" s="42" t="s">
        <v>33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32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s="39" customFormat="1" ht="30" customHeight="1">
      <c r="A21" s="35"/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spans="1:32" s="41" customFormat="1" ht="30" customHeight="1">
      <c r="A22" s="35"/>
      <c r="B22" s="36" t="s">
        <v>34</v>
      </c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39" customFormat="1" ht="30" customHeight="1">
      <c r="A23" s="35"/>
      <c r="B23" s="36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spans="1:32" s="41" customFormat="1" ht="30" customHeight="1">
      <c r="A24" s="35"/>
      <c r="B24" s="36" t="s">
        <v>37</v>
      </c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39" customFormat="1" ht="30" customHeight="1">
      <c r="A25" s="35"/>
      <c r="B25" s="36" t="s">
        <v>35</v>
      </c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s="41" customFormat="1" ht="30" customHeight="1">
      <c r="A26" s="35"/>
      <c r="B26" s="36" t="s">
        <v>36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</sheetData>
  <sheetProtection/>
  <mergeCells count="13">
    <mergeCell ref="B2:J2"/>
    <mergeCell ref="H6:J6"/>
    <mergeCell ref="L6:L9"/>
    <mergeCell ref="D8:D9"/>
    <mergeCell ref="F8:F9"/>
    <mergeCell ref="H8:H9"/>
    <mergeCell ref="J8:J9"/>
    <mergeCell ref="B20:P20"/>
    <mergeCell ref="E8:E9"/>
    <mergeCell ref="I8:I9"/>
    <mergeCell ref="N4:Q4"/>
    <mergeCell ref="B6:B9"/>
    <mergeCell ref="D6:F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27"/>
  <sheetViews>
    <sheetView zoomScale="50" zoomScaleNormal="50" zoomScalePageLayoutView="0" workbookViewId="0" topLeftCell="A1">
      <pane ySplit="9" topLeftCell="A10" activePane="bottomLeft" state="frozen"/>
      <selection pane="topLeft" activeCell="A1" sqref="A1"/>
      <selection pane="bottomLeft" activeCell="A21" sqref="A21:IV27"/>
    </sheetView>
  </sheetViews>
  <sheetFormatPr defaultColWidth="9.140625" defaultRowHeight="12.75"/>
  <cols>
    <col min="1" max="1" width="9.140625" style="2" customWidth="1"/>
    <col min="2" max="2" width="58.00390625" style="10" customWidth="1"/>
    <col min="3" max="3" width="5.421875" style="8" customWidth="1"/>
    <col min="4" max="4" width="22.28125" style="3" customWidth="1"/>
    <col min="5" max="5" width="29.57421875" style="3" customWidth="1"/>
    <col min="6" max="6" width="25.7109375" style="3" customWidth="1"/>
    <col min="7" max="7" width="9.140625" style="3" customWidth="1"/>
    <col min="8" max="8" width="23.57421875" style="3" customWidth="1"/>
    <col min="9" max="9" width="31.140625" style="3" customWidth="1"/>
    <col min="10" max="10" width="25.7109375" style="3" customWidth="1"/>
    <col min="11" max="11" width="9.140625" style="3" customWidth="1"/>
    <col min="12" max="12" width="23.7109375" style="3" customWidth="1"/>
    <col min="13" max="13" width="8.00390625" style="3" customWidth="1"/>
    <col min="14" max="14" width="29.7109375" style="3" customWidth="1"/>
    <col min="15" max="15" width="19.7109375" style="3" bestFit="1" customWidth="1"/>
    <col min="16" max="16" width="18.00390625" style="3" customWidth="1"/>
    <col min="17" max="17" width="16.28125" style="3" customWidth="1"/>
    <col min="18" max="16384" width="9.140625" style="3" customWidth="1"/>
  </cols>
  <sheetData>
    <row r="1" ht="20.25"/>
    <row r="2" spans="2:10" ht="45.75" customHeight="1">
      <c r="B2" s="43" t="s">
        <v>15</v>
      </c>
      <c r="C2" s="44"/>
      <c r="D2" s="44"/>
      <c r="E2" s="44"/>
      <c r="F2" s="44"/>
      <c r="G2" s="44"/>
      <c r="H2" s="44"/>
      <c r="I2" s="44"/>
      <c r="J2" s="44"/>
    </row>
    <row r="3" ht="39" customHeight="1">
      <c r="B3" s="30" t="s">
        <v>11</v>
      </c>
    </row>
    <row r="4" spans="2:17" ht="39" customHeight="1">
      <c r="B4" s="10" t="s">
        <v>12</v>
      </c>
      <c r="N4" s="51" t="s">
        <v>19</v>
      </c>
      <c r="O4" s="52"/>
      <c r="P4" s="52"/>
      <c r="Q4" s="53"/>
    </row>
    <row r="5" spans="12:17" ht="37.5" customHeight="1">
      <c r="L5" s="26" t="s">
        <v>8</v>
      </c>
      <c r="N5" s="18" t="s">
        <v>5</v>
      </c>
      <c r="O5" s="13"/>
      <c r="P5" s="13"/>
      <c r="Q5" s="19">
        <v>0.33</v>
      </c>
    </row>
    <row r="6" spans="2:17" ht="33.75" customHeight="1">
      <c r="B6" s="54" t="s">
        <v>0</v>
      </c>
      <c r="D6" s="49" t="s">
        <v>2</v>
      </c>
      <c r="E6" s="49"/>
      <c r="F6" s="49"/>
      <c r="G6" s="16"/>
      <c r="H6" s="49" t="s">
        <v>3</v>
      </c>
      <c r="I6" s="49"/>
      <c r="J6" s="49"/>
      <c r="L6" s="50" t="s">
        <v>4</v>
      </c>
      <c r="M6" s="17"/>
      <c r="N6" s="18" t="s">
        <v>6</v>
      </c>
      <c r="O6" s="13"/>
      <c r="P6" s="13"/>
      <c r="Q6" s="19">
        <v>0.5</v>
      </c>
    </row>
    <row r="7" spans="2:17" ht="3" customHeight="1" hidden="1">
      <c r="B7" s="54"/>
      <c r="D7" s="27"/>
      <c r="E7" s="27"/>
      <c r="F7" s="27"/>
      <c r="G7" s="11"/>
      <c r="H7" s="27"/>
      <c r="I7" s="27"/>
      <c r="J7" s="27"/>
      <c r="L7" s="50"/>
      <c r="M7" s="17"/>
      <c r="N7" s="17"/>
      <c r="O7" s="17"/>
      <c r="P7" s="17"/>
      <c r="Q7" s="17"/>
    </row>
    <row r="8" spans="2:17" ht="40.5" customHeight="1">
      <c r="B8" s="54"/>
      <c r="D8" s="45" t="s">
        <v>29</v>
      </c>
      <c r="E8" s="45" t="s">
        <v>30</v>
      </c>
      <c r="F8" s="47" t="s">
        <v>20</v>
      </c>
      <c r="G8" s="11"/>
      <c r="H8" s="45" t="s">
        <v>31</v>
      </c>
      <c r="I8" s="45" t="s">
        <v>32</v>
      </c>
      <c r="J8" s="47" t="s">
        <v>21</v>
      </c>
      <c r="L8" s="50"/>
      <c r="M8" s="17"/>
      <c r="N8" s="17"/>
      <c r="O8" s="17"/>
      <c r="P8" s="17"/>
      <c r="Q8" s="17"/>
    </row>
    <row r="9" spans="1:17" s="1" customFormat="1" ht="96.75" customHeight="1">
      <c r="A9" s="25"/>
      <c r="B9" s="54"/>
      <c r="C9" s="6"/>
      <c r="D9" s="46"/>
      <c r="E9" s="46"/>
      <c r="F9" s="48"/>
      <c r="G9" s="12"/>
      <c r="H9" s="46"/>
      <c r="I9" s="46"/>
      <c r="J9" s="48"/>
      <c r="L9" s="50"/>
      <c r="M9" s="17"/>
      <c r="N9" s="26" t="s">
        <v>10</v>
      </c>
      <c r="O9" s="26" t="s">
        <v>7</v>
      </c>
      <c r="P9" s="24" t="s">
        <v>9</v>
      </c>
      <c r="Q9" s="17"/>
    </row>
    <row r="10" spans="1:32" s="4" customFormat="1" ht="30" customHeight="1">
      <c r="A10" s="2"/>
      <c r="B10" s="7" t="s">
        <v>1</v>
      </c>
      <c r="C10" s="8"/>
      <c r="D10" s="7"/>
      <c r="E10" s="7"/>
      <c r="F10" s="7"/>
      <c r="G10" s="12"/>
      <c r="H10" s="7"/>
      <c r="I10" s="7"/>
      <c r="J10" s="7"/>
      <c r="K10" s="1"/>
      <c r="L10" s="7"/>
      <c r="M10" s="17"/>
      <c r="N10" s="7"/>
      <c r="O10" s="7"/>
      <c r="P10" s="7"/>
      <c r="Q10" s="17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5" customFormat="1" ht="30" customHeight="1">
      <c r="A11" s="2">
        <v>1</v>
      </c>
      <c r="B11" s="9"/>
      <c r="C11" s="8"/>
      <c r="D11" s="20"/>
      <c r="E11" s="20"/>
      <c r="F11" s="28">
        <f>SUM(D11:E11)</f>
        <v>0</v>
      </c>
      <c r="G11" s="21"/>
      <c r="H11" s="20"/>
      <c r="I11" s="20"/>
      <c r="J11" s="28">
        <f>SUM(H11:I11)</f>
        <v>0</v>
      </c>
      <c r="K11" s="21"/>
      <c r="L11" s="23"/>
      <c r="M11" s="17"/>
      <c r="N11" s="28">
        <f>IF((F11-J11)&gt;0,(F11-J11),0)</f>
        <v>0</v>
      </c>
      <c r="O11" s="28">
        <f>IF((L11=L$5),(F11*Q$6),F11*Q$5)</f>
        <v>0</v>
      </c>
      <c r="P11" s="29">
        <f>IF((N11&gt;O11),"SI",0)</f>
        <v>0</v>
      </c>
      <c r="Q11" s="17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s="5" customFormat="1" ht="30" customHeight="1">
      <c r="A12" s="2">
        <f>A11+1</f>
        <v>2</v>
      </c>
      <c r="B12" s="9"/>
      <c r="C12" s="8"/>
      <c r="D12" s="20"/>
      <c r="E12" s="20"/>
      <c r="F12" s="28">
        <f aca="true" t="shared" si="0" ref="F12:F19">SUM(D12:E12)</f>
        <v>0</v>
      </c>
      <c r="G12" s="21"/>
      <c r="H12" s="20"/>
      <c r="I12" s="20"/>
      <c r="J12" s="28">
        <f aca="true" t="shared" si="1" ref="J12:J19">SUM(H12:I12)</f>
        <v>0</v>
      </c>
      <c r="K12" s="21"/>
      <c r="L12" s="23"/>
      <c r="M12" s="17"/>
      <c r="N12" s="28">
        <f aca="true" t="shared" si="2" ref="N12:N19">IF((F12-J12)&gt;0,(F12-J12),0)</f>
        <v>0</v>
      </c>
      <c r="O12" s="28">
        <f aca="true" t="shared" si="3" ref="O12:O19">IF((L12=L$5),(F12*Q$6),F12*Q$5)</f>
        <v>0</v>
      </c>
      <c r="P12" s="29">
        <f aca="true" t="shared" si="4" ref="P12:P19">IF((N12&gt;O12),"SI",0)</f>
        <v>0</v>
      </c>
      <c r="Q12" s="17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4" customFormat="1" ht="30" customHeight="1">
      <c r="A13" s="2">
        <f aca="true" t="shared" si="5" ref="A13:A19">A12+1</f>
        <v>3</v>
      </c>
      <c r="B13" s="9"/>
      <c r="C13" s="8"/>
      <c r="D13" s="20"/>
      <c r="E13" s="20"/>
      <c r="F13" s="28">
        <f t="shared" si="0"/>
        <v>0</v>
      </c>
      <c r="G13" s="21"/>
      <c r="H13" s="20"/>
      <c r="I13" s="20"/>
      <c r="J13" s="28">
        <f t="shared" si="1"/>
        <v>0</v>
      </c>
      <c r="K13" s="21"/>
      <c r="L13" s="23"/>
      <c r="M13" s="17"/>
      <c r="N13" s="28">
        <f t="shared" si="2"/>
        <v>0</v>
      </c>
      <c r="O13" s="28">
        <f t="shared" si="3"/>
        <v>0</v>
      </c>
      <c r="P13" s="29">
        <f t="shared" si="4"/>
        <v>0</v>
      </c>
      <c r="Q13" s="17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4" customFormat="1" ht="30" customHeight="1">
      <c r="A14" s="2">
        <f t="shared" si="5"/>
        <v>4</v>
      </c>
      <c r="B14" s="9"/>
      <c r="C14" s="8"/>
      <c r="D14" s="20"/>
      <c r="E14" s="20"/>
      <c r="F14" s="28">
        <f t="shared" si="0"/>
        <v>0</v>
      </c>
      <c r="G14" s="21"/>
      <c r="H14" s="20"/>
      <c r="I14" s="20"/>
      <c r="J14" s="28">
        <f t="shared" si="1"/>
        <v>0</v>
      </c>
      <c r="K14" s="21"/>
      <c r="L14" s="23"/>
      <c r="M14" s="17"/>
      <c r="N14" s="28">
        <f t="shared" si="2"/>
        <v>0</v>
      </c>
      <c r="O14" s="28">
        <f t="shared" si="3"/>
        <v>0</v>
      </c>
      <c r="P14" s="29">
        <f t="shared" si="4"/>
        <v>0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4" customFormat="1" ht="30" customHeight="1">
      <c r="A15" s="2">
        <f t="shared" si="5"/>
        <v>5</v>
      </c>
      <c r="B15" s="9"/>
      <c r="C15" s="8"/>
      <c r="D15" s="20"/>
      <c r="E15" s="20"/>
      <c r="F15" s="28">
        <f t="shared" si="0"/>
        <v>0</v>
      </c>
      <c r="G15" s="21"/>
      <c r="H15" s="20"/>
      <c r="I15" s="20"/>
      <c r="J15" s="28">
        <f t="shared" si="1"/>
        <v>0</v>
      </c>
      <c r="K15" s="21"/>
      <c r="L15" s="23"/>
      <c r="M15" s="17"/>
      <c r="N15" s="28">
        <f t="shared" si="2"/>
        <v>0</v>
      </c>
      <c r="O15" s="28">
        <f t="shared" si="3"/>
        <v>0</v>
      </c>
      <c r="P15" s="29">
        <f t="shared" si="4"/>
        <v>0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4" customFormat="1" ht="30" customHeight="1">
      <c r="A16" s="2">
        <f t="shared" si="5"/>
        <v>6</v>
      </c>
      <c r="B16" s="9"/>
      <c r="C16" s="8"/>
      <c r="D16" s="20"/>
      <c r="E16" s="20"/>
      <c r="F16" s="28">
        <f t="shared" si="0"/>
        <v>0</v>
      </c>
      <c r="G16" s="21"/>
      <c r="H16" s="20"/>
      <c r="I16" s="20"/>
      <c r="J16" s="28">
        <f t="shared" si="1"/>
        <v>0</v>
      </c>
      <c r="K16" s="21"/>
      <c r="L16" s="23"/>
      <c r="M16" s="17"/>
      <c r="N16" s="28">
        <f t="shared" si="2"/>
        <v>0</v>
      </c>
      <c r="O16" s="28">
        <f t="shared" si="3"/>
        <v>0</v>
      </c>
      <c r="P16" s="29">
        <f t="shared" si="4"/>
        <v>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5" customFormat="1" ht="30" customHeight="1">
      <c r="A17" s="2">
        <f t="shared" si="5"/>
        <v>7</v>
      </c>
      <c r="B17" s="9"/>
      <c r="C17" s="8"/>
      <c r="D17" s="20"/>
      <c r="E17" s="20"/>
      <c r="F17" s="28">
        <f t="shared" si="0"/>
        <v>0</v>
      </c>
      <c r="G17" s="21"/>
      <c r="H17" s="20"/>
      <c r="I17" s="20"/>
      <c r="J17" s="28">
        <f t="shared" si="1"/>
        <v>0</v>
      </c>
      <c r="K17" s="21"/>
      <c r="L17" s="23"/>
      <c r="M17" s="17"/>
      <c r="N17" s="28">
        <f t="shared" si="2"/>
        <v>0</v>
      </c>
      <c r="O17" s="28">
        <f t="shared" si="3"/>
        <v>0</v>
      </c>
      <c r="P17" s="29">
        <f t="shared" si="4"/>
        <v>0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s="4" customFormat="1" ht="30" customHeight="1">
      <c r="A18" s="2">
        <f t="shared" si="5"/>
        <v>8</v>
      </c>
      <c r="B18" s="9"/>
      <c r="C18" s="8"/>
      <c r="D18" s="20"/>
      <c r="E18" s="20"/>
      <c r="F18" s="28">
        <f t="shared" si="0"/>
        <v>0</v>
      </c>
      <c r="G18" s="21"/>
      <c r="H18" s="20"/>
      <c r="I18" s="20"/>
      <c r="J18" s="28">
        <f t="shared" si="1"/>
        <v>0</v>
      </c>
      <c r="K18" s="21"/>
      <c r="L18" s="23"/>
      <c r="M18" s="17"/>
      <c r="N18" s="28">
        <f t="shared" si="2"/>
        <v>0</v>
      </c>
      <c r="O18" s="28">
        <f t="shared" si="3"/>
        <v>0</v>
      </c>
      <c r="P18" s="29">
        <f t="shared" si="4"/>
        <v>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s="4" customFormat="1" ht="30" customHeight="1">
      <c r="A19" s="2">
        <f t="shared" si="5"/>
        <v>9</v>
      </c>
      <c r="B19" s="9"/>
      <c r="C19" s="8"/>
      <c r="D19" s="20"/>
      <c r="E19" s="20"/>
      <c r="F19" s="28">
        <f t="shared" si="0"/>
        <v>0</v>
      </c>
      <c r="G19" s="21"/>
      <c r="H19" s="20"/>
      <c r="I19" s="20"/>
      <c r="J19" s="28">
        <f t="shared" si="1"/>
        <v>0</v>
      </c>
      <c r="K19" s="21"/>
      <c r="L19" s="23"/>
      <c r="M19" s="17"/>
      <c r="N19" s="28">
        <f t="shared" si="2"/>
        <v>0</v>
      </c>
      <c r="O19" s="28">
        <f t="shared" si="3"/>
        <v>0</v>
      </c>
      <c r="P19" s="29">
        <f t="shared" si="4"/>
        <v>0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1" spans="1:32" s="34" customFormat="1" ht="30" customHeight="1">
      <c r="A21" s="31"/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32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s="39" customFormat="1" ht="30" customHeight="1">
      <c r="A22" s="35"/>
      <c r="B22" s="36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</row>
    <row r="23" spans="1:32" s="41" customFormat="1" ht="30" customHeight="1">
      <c r="A23" s="35"/>
      <c r="B23" s="36" t="s">
        <v>34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39" customFormat="1" ht="30" customHeight="1">
      <c r="A24" s="35"/>
      <c r="B24" s="36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spans="1:32" s="41" customFormat="1" ht="30" customHeight="1">
      <c r="A25" s="35"/>
      <c r="B25" s="36" t="s">
        <v>37</v>
      </c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s="39" customFormat="1" ht="30" customHeight="1">
      <c r="A26" s="35"/>
      <c r="B26" s="36" t="s">
        <v>35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s="41" customFormat="1" ht="30" customHeight="1">
      <c r="A27" s="35"/>
      <c r="B27" s="36" t="s">
        <v>36</v>
      </c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</sheetData>
  <sheetProtection/>
  <mergeCells count="13">
    <mergeCell ref="B2:J2"/>
    <mergeCell ref="H6:J6"/>
    <mergeCell ref="L6:L9"/>
    <mergeCell ref="D8:D9"/>
    <mergeCell ref="F8:F9"/>
    <mergeCell ref="H8:H9"/>
    <mergeCell ref="J8:J9"/>
    <mergeCell ref="B21:P21"/>
    <mergeCell ref="E8:E9"/>
    <mergeCell ref="I8:I9"/>
    <mergeCell ref="N4:Q4"/>
    <mergeCell ref="B6:B9"/>
    <mergeCell ref="D6:F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Valentina Daberto / Studio Sech e Associati</cp:lastModifiedBy>
  <cp:lastPrinted>2020-03-10T11:11:37Z</cp:lastPrinted>
  <dcterms:created xsi:type="dcterms:W3CDTF">1999-08-20T08:12:43Z</dcterms:created>
  <dcterms:modified xsi:type="dcterms:W3CDTF">2020-04-14T10:04:35Z</dcterms:modified>
  <cp:category/>
  <cp:version/>
  <cp:contentType/>
  <cp:contentStatus/>
</cp:coreProperties>
</file>